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8445" activeTab="1"/>
  </bookViews>
  <sheets>
    <sheet name="MADYA" sheetId="1" r:id="rId1"/>
    <sheet name="UTAMA" sheetId="6" r:id="rId2"/>
    <sheet name="PENUNJANG" sheetId="7" r:id="rId3"/>
    <sheet name="PP" sheetId="2" r:id="rId4"/>
    <sheet name="PK" sheetId="3" r:id="rId5"/>
    <sheet name="PIDATO" sheetId="4" r:id="rId6"/>
    <sheet name="TRAVELLING" sheetId="5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5" i="7"/>
  <c r="D15" i="7"/>
  <c r="F15" i="7"/>
  <c r="E14" i="7"/>
  <c r="D14" i="7"/>
  <c r="E13" i="7"/>
  <c r="D13" i="7"/>
  <c r="F13" i="7" s="1"/>
  <c r="E12" i="7"/>
  <c r="D12" i="7"/>
  <c r="F12" i="7" s="1"/>
  <c r="E11" i="7"/>
  <c r="D11" i="7"/>
  <c r="E10" i="7"/>
  <c r="D10" i="7"/>
  <c r="E9" i="7"/>
  <c r="D9" i="7"/>
  <c r="F9" i="7" s="1"/>
  <c r="E8" i="7"/>
  <c r="D8" i="7"/>
  <c r="F8" i="7" s="1"/>
  <c r="E7" i="7"/>
  <c r="D7" i="7"/>
  <c r="F7" i="7" s="1"/>
  <c r="E6" i="7"/>
  <c r="D6" i="7"/>
  <c r="E5" i="7"/>
  <c r="D5" i="7"/>
  <c r="F5" i="7" s="1"/>
  <c r="E4" i="7"/>
  <c r="D4" i="7"/>
  <c r="F4" i="7" s="1"/>
  <c r="D15" i="6"/>
  <c r="D14" i="6"/>
  <c r="D13" i="6"/>
  <c r="D12" i="6"/>
  <c r="D11" i="6"/>
  <c r="D10" i="6"/>
  <c r="D9" i="6"/>
  <c r="D8" i="6"/>
  <c r="D7" i="6"/>
  <c r="D6" i="6"/>
  <c r="D5" i="6"/>
  <c r="D4" i="6"/>
  <c r="G5" i="5"/>
  <c r="G6" i="5"/>
  <c r="G7" i="5"/>
  <c r="G8" i="5"/>
  <c r="G9" i="5"/>
  <c r="G10" i="5"/>
  <c r="G11" i="5"/>
  <c r="G12" i="5"/>
  <c r="G13" i="5"/>
  <c r="G14" i="5"/>
  <c r="G15" i="5"/>
  <c r="G4" i="5"/>
  <c r="F11" i="7" l="1"/>
  <c r="F14" i="7"/>
  <c r="F10" i="7"/>
  <c r="F6" i="7"/>
  <c r="G5" i="1"/>
  <c r="G4" i="1"/>
  <c r="F5" i="4"/>
  <c r="F6" i="4"/>
  <c r="F6" i="1" s="1"/>
  <c r="F7" i="4"/>
  <c r="F8" i="4"/>
  <c r="F8" i="1" s="1"/>
  <c r="F9" i="4"/>
  <c r="F10" i="4"/>
  <c r="F10" i="1" s="1"/>
  <c r="F11" i="4"/>
  <c r="F12" i="4"/>
  <c r="F12" i="1" s="1"/>
  <c r="F13" i="4"/>
  <c r="F14" i="4"/>
  <c r="F14" i="1" s="1"/>
  <c r="F15" i="4"/>
  <c r="F15" i="1" s="1"/>
  <c r="F4" i="4"/>
  <c r="F4" i="1" s="1"/>
  <c r="E5" i="3"/>
  <c r="E6" i="3"/>
  <c r="E6" i="6" s="1"/>
  <c r="F6" i="6" s="1"/>
  <c r="E7" i="3"/>
  <c r="E7" i="6" s="1"/>
  <c r="F7" i="6" s="1"/>
  <c r="E8" i="3"/>
  <c r="E9" i="3"/>
  <c r="E10" i="3"/>
  <c r="E11" i="3"/>
  <c r="E11" i="6" s="1"/>
  <c r="F11" i="6" s="1"/>
  <c r="E12" i="3"/>
  <c r="E13" i="3"/>
  <c r="E14" i="3"/>
  <c r="E15" i="3"/>
  <c r="E4" i="3"/>
  <c r="F5" i="2"/>
  <c r="D5" i="1" s="1"/>
  <c r="F6" i="2"/>
  <c r="F7" i="2"/>
  <c r="D7" i="1" s="1"/>
  <c r="F8" i="2"/>
  <c r="D8" i="1" s="1"/>
  <c r="F9" i="2"/>
  <c r="D9" i="1" s="1"/>
  <c r="F10" i="2"/>
  <c r="F11" i="2"/>
  <c r="D11" i="1" s="1"/>
  <c r="F12" i="2"/>
  <c r="D12" i="1" s="1"/>
  <c r="F13" i="2"/>
  <c r="D13" i="1" s="1"/>
  <c r="F14" i="2"/>
  <c r="F15" i="2"/>
  <c r="D15" i="1" s="1"/>
  <c r="F4" i="2"/>
  <c r="G6" i="1"/>
  <c r="G7" i="1"/>
  <c r="G8" i="1"/>
  <c r="G9" i="1"/>
  <c r="G10" i="1"/>
  <c r="G11" i="1"/>
  <c r="G12" i="1"/>
  <c r="G13" i="1"/>
  <c r="G14" i="1"/>
  <c r="G15" i="1"/>
  <c r="F5" i="1"/>
  <c r="F7" i="1"/>
  <c r="F9" i="1"/>
  <c r="F11" i="1"/>
  <c r="F13" i="1"/>
  <c r="E7" i="1"/>
  <c r="E11" i="1"/>
  <c r="D6" i="1"/>
  <c r="D10" i="1"/>
  <c r="D4" i="1"/>
  <c r="E15" i="1" l="1"/>
  <c r="E15" i="6"/>
  <c r="F15" i="6" s="1"/>
  <c r="E10" i="1"/>
  <c r="E10" i="6"/>
  <c r="F10" i="6" s="1"/>
  <c r="E13" i="1"/>
  <c r="E13" i="6"/>
  <c r="F13" i="6" s="1"/>
  <c r="E9" i="1"/>
  <c r="E9" i="6"/>
  <c r="F9" i="6" s="1"/>
  <c r="E5" i="1"/>
  <c r="E5" i="6"/>
  <c r="F5" i="6" s="1"/>
  <c r="E14" i="1"/>
  <c r="E14" i="6"/>
  <c r="F14" i="6" s="1"/>
  <c r="E6" i="1"/>
  <c r="E4" i="1"/>
  <c r="E4" i="6"/>
  <c r="F4" i="6" s="1"/>
  <c r="E12" i="1"/>
  <c r="E12" i="6"/>
  <c r="F12" i="6" s="1"/>
  <c r="E8" i="1"/>
  <c r="E8" i="6"/>
  <c r="F8" i="6" s="1"/>
  <c r="H7" i="1"/>
  <c r="H15" i="1"/>
  <c r="H11" i="1"/>
  <c r="H9" i="1"/>
  <c r="H14" i="1"/>
  <c r="H10" i="1"/>
  <c r="H5" i="1" l="1"/>
  <c r="H6" i="1"/>
  <c r="H12" i="1"/>
  <c r="H13" i="1"/>
  <c r="H8" i="1"/>
  <c r="H4" i="1"/>
</calcChain>
</file>

<file path=xl/sharedStrings.xml><?xml version="1.0" encoding="utf-8"?>
<sst xmlns="http://schemas.openxmlformats.org/spreadsheetml/2006/main" count="142" uniqueCount="53">
  <si>
    <t>PERINGKAT</t>
  </si>
  <si>
    <t>NO TIM</t>
  </si>
  <si>
    <t>NAMA SEKOLAH</t>
  </si>
  <si>
    <t>PERTOLONGAN PERTAMA</t>
  </si>
  <si>
    <t>TOTAL</t>
  </si>
  <si>
    <t xml:space="preserve">SMP Pondok Modern Selamat </t>
  </si>
  <si>
    <t>SMP negeri 1 Sragen</t>
  </si>
  <si>
    <t>SMP Muh 1 Surakarta</t>
  </si>
  <si>
    <t>MTs Negeri Mranggen</t>
  </si>
  <si>
    <t>SMP IT Bina Amal</t>
  </si>
  <si>
    <t>SMP Al Azhar 21</t>
  </si>
  <si>
    <t>MTs Negeri Gondangrejo</t>
  </si>
  <si>
    <t xml:space="preserve">SMP Negeri 7 Surakarta </t>
  </si>
  <si>
    <t xml:space="preserve">SMP Negeri 2 Jombang </t>
  </si>
  <si>
    <t xml:space="preserve">SMP Negeri 1 Ponorogo </t>
  </si>
  <si>
    <t xml:space="preserve">SMP Pondok Modern Selamat  </t>
  </si>
  <si>
    <t xml:space="preserve">SMP Al Azhar Syifa Budi </t>
  </si>
  <si>
    <t xml:space="preserve">SMP Negeri 8 Yogyakarta </t>
  </si>
  <si>
    <t xml:space="preserve">SMP Negeri 8 Yogyakarta  </t>
  </si>
  <si>
    <t xml:space="preserve">SMP Negeri 1 Ponorogo  </t>
  </si>
  <si>
    <t xml:space="preserve">SMP Pondok Modern Selamat   </t>
  </si>
  <si>
    <t xml:space="preserve">SMP Al Azhar Syifa Budi  </t>
  </si>
  <si>
    <t xml:space="preserve">SMP Pondok Modern Selamat    </t>
  </si>
  <si>
    <t xml:space="preserve">SMP Negeri 7 Surakarta  </t>
  </si>
  <si>
    <t xml:space="preserve">MTs Negeri Mranggen </t>
  </si>
  <si>
    <t xml:space="preserve">SMP Muh 1 Surakarta </t>
  </si>
  <si>
    <t xml:space="preserve">SMP Negeri 2 Jombang  </t>
  </si>
  <si>
    <t xml:space="preserve">SMP IT Bina Amal </t>
  </si>
  <si>
    <t xml:space="preserve">SMP Al Azhar 21 </t>
  </si>
  <si>
    <t xml:space="preserve">MTs Negeri Gondangrejo </t>
  </si>
  <si>
    <t xml:space="preserve">SMP Negeri 8 Yogyakarta   </t>
  </si>
  <si>
    <t xml:space="preserve">SMP negeri 1 Sragen </t>
  </si>
  <si>
    <t>JURI 1</t>
  </si>
  <si>
    <t>PIDATO</t>
  </si>
  <si>
    <t>POS 1</t>
  </si>
  <si>
    <t>POS 2</t>
  </si>
  <si>
    <t>POS 3</t>
  </si>
  <si>
    <t>NILAI KESELURUHAN</t>
  </si>
  <si>
    <t>JUMLAH</t>
  </si>
  <si>
    <t>PIDATO 1000</t>
  </si>
  <si>
    <t>TRAVELLING 1000</t>
  </si>
  <si>
    <t>PK    1200</t>
  </si>
  <si>
    <t>PP                  1800</t>
  </si>
  <si>
    <t>TEORI      300</t>
  </si>
  <si>
    <t>PRAKTEK     1500</t>
  </si>
  <si>
    <t>PRAKTEK     1200</t>
  </si>
  <si>
    <t>TRAVELLING</t>
  </si>
  <si>
    <t>JURI 2</t>
  </si>
  <si>
    <t xml:space="preserve">PERAWATAN KEDARURATAN </t>
  </si>
  <si>
    <t>NILAI KESELURUHAN LOMBA</t>
  </si>
  <si>
    <t>LOMBA PENUNJANG</t>
  </si>
  <si>
    <t>PERAWATAN KELUARGA</t>
  </si>
  <si>
    <t>DWILOMBA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</si>
</sst>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85" zoomScaleNormal="85" workbookViewId="0">
      <selection activeCell="C2" sqref="C2:C3"/>
    </sheetView>
  </sheetViews>
  <sheetFormatPr defaultRowHeight="15" x14ac:dyDescent="0.25"/>
  <cols>
    <col min="1" max="1" width="17" style="4" customWidth="1"/>
    <col min="2" max="2" width="7" customWidth="1"/>
    <col min="3" max="3" width="38.85546875" customWidth="1"/>
    <col min="4" max="4" width="10.140625" customWidth="1"/>
    <col min="5" max="5" width="8.140625" customWidth="1"/>
    <col min="6" max="6" width="10.85546875" customWidth="1"/>
    <col min="7" max="7" width="17.140625" customWidth="1"/>
    <col min="8" max="8" width="13.42578125" customWidth="1"/>
  </cols>
  <sheetData>
    <row r="1" spans="1:9" ht="36.75" customHeight="1" thickBot="1" x14ac:dyDescent="0.3">
      <c r="A1" s="67" t="s">
        <v>49</v>
      </c>
      <c r="B1" s="67"/>
      <c r="C1" s="67"/>
      <c r="D1" s="67"/>
      <c r="E1" s="67"/>
      <c r="F1" s="67"/>
      <c r="G1" s="67"/>
      <c r="H1" s="67"/>
    </row>
    <row r="2" spans="1:9" ht="16.5" thickBot="1" x14ac:dyDescent="0.3">
      <c r="A2" s="52" t="s">
        <v>0</v>
      </c>
      <c r="B2" s="53" t="s">
        <v>1</v>
      </c>
      <c r="C2" s="52" t="s">
        <v>2</v>
      </c>
      <c r="D2" s="54" t="s">
        <v>37</v>
      </c>
      <c r="E2" s="54"/>
      <c r="F2" s="54"/>
      <c r="G2" s="54"/>
      <c r="H2" s="54"/>
    </row>
    <row r="3" spans="1:9" ht="32.25" thickBot="1" x14ac:dyDescent="0.3">
      <c r="A3" s="52"/>
      <c r="B3" s="53"/>
      <c r="C3" s="52"/>
      <c r="D3" s="6" t="s">
        <v>42</v>
      </c>
      <c r="E3" s="6" t="s">
        <v>41</v>
      </c>
      <c r="F3" s="6" t="s">
        <v>39</v>
      </c>
      <c r="G3" s="6" t="s">
        <v>40</v>
      </c>
      <c r="H3" s="6" t="s">
        <v>38</v>
      </c>
    </row>
    <row r="4" spans="1:9" ht="16.5" thickBot="1" x14ac:dyDescent="0.3">
      <c r="A4" s="5">
        <v>9</v>
      </c>
      <c r="B4" s="3">
        <v>1</v>
      </c>
      <c r="C4" s="1" t="s">
        <v>17</v>
      </c>
      <c r="D4" s="3">
        <f>PP!F4</f>
        <v>1215</v>
      </c>
      <c r="E4" s="3">
        <f>PK!E4</f>
        <v>444</v>
      </c>
      <c r="F4" s="3">
        <f>PIDATO!F4</f>
        <v>760</v>
      </c>
      <c r="G4" s="3">
        <f>TRAVELLING!G4</f>
        <v>273</v>
      </c>
      <c r="H4" s="3">
        <f>SUM(D4:G4)</f>
        <v>2692</v>
      </c>
      <c r="I4" s="2"/>
    </row>
    <row r="5" spans="1:9" ht="16.5" thickBot="1" x14ac:dyDescent="0.3">
      <c r="A5" s="5">
        <v>8</v>
      </c>
      <c r="B5" s="3">
        <v>2</v>
      </c>
      <c r="C5" s="1" t="s">
        <v>14</v>
      </c>
      <c r="D5" s="3">
        <f>PP!F5</f>
        <v>895</v>
      </c>
      <c r="E5" s="3">
        <f>PK!E5</f>
        <v>920</v>
      </c>
      <c r="F5" s="3">
        <f>PIDATO!F5</f>
        <v>855</v>
      </c>
      <c r="G5" s="3">
        <f>TRAVELLING!G5</f>
        <v>415</v>
      </c>
      <c r="H5" s="3">
        <f t="shared" ref="H5:H15" si="0">SUM(D5:G5)</f>
        <v>3085</v>
      </c>
      <c r="I5" s="2"/>
    </row>
    <row r="6" spans="1:9" ht="16.5" thickBot="1" x14ac:dyDescent="0.3">
      <c r="A6" s="9">
        <v>2</v>
      </c>
      <c r="B6" s="13">
        <v>3</v>
      </c>
      <c r="C6" s="14" t="s">
        <v>5</v>
      </c>
      <c r="D6" s="13">
        <f>PP!F6</f>
        <v>1280</v>
      </c>
      <c r="E6" s="13">
        <f>PK!E6</f>
        <v>930</v>
      </c>
      <c r="F6" s="13">
        <f>PIDATO!F6</f>
        <v>879</v>
      </c>
      <c r="G6" s="13">
        <f>TRAVELLING!G6</f>
        <v>467</v>
      </c>
      <c r="H6" s="13">
        <f t="shared" si="0"/>
        <v>3556</v>
      </c>
      <c r="I6" s="2"/>
    </row>
    <row r="7" spans="1:9" ht="16.5" thickBot="1" x14ac:dyDescent="0.3">
      <c r="A7" s="5">
        <v>5</v>
      </c>
      <c r="B7" s="3">
        <v>4</v>
      </c>
      <c r="C7" s="1" t="s">
        <v>16</v>
      </c>
      <c r="D7" s="3">
        <f>PP!F7</f>
        <v>1320</v>
      </c>
      <c r="E7" s="3">
        <f>PK!E7</f>
        <v>1093</v>
      </c>
      <c r="F7" s="3">
        <f>PIDATO!F7</f>
        <v>736</v>
      </c>
      <c r="G7" s="3">
        <f>TRAVELLING!G7</f>
        <v>194</v>
      </c>
      <c r="H7" s="3">
        <f t="shared" si="0"/>
        <v>3343</v>
      </c>
      <c r="I7" s="2"/>
    </row>
    <row r="8" spans="1:9" ht="16.5" thickBot="1" x14ac:dyDescent="0.3">
      <c r="A8" s="10">
        <v>3</v>
      </c>
      <c r="B8" s="15">
        <v>5</v>
      </c>
      <c r="C8" s="16" t="s">
        <v>12</v>
      </c>
      <c r="D8" s="15">
        <f>PP!F8</f>
        <v>1285</v>
      </c>
      <c r="E8" s="15">
        <f>PK!E8</f>
        <v>978</v>
      </c>
      <c r="F8" s="15">
        <f>PIDATO!F8</f>
        <v>777</v>
      </c>
      <c r="G8" s="15">
        <f>TRAVELLING!G8</f>
        <v>325</v>
      </c>
      <c r="H8" s="15">
        <f t="shared" si="0"/>
        <v>3365</v>
      </c>
      <c r="I8" s="2"/>
    </row>
    <row r="9" spans="1:9" ht="16.5" thickBot="1" x14ac:dyDescent="0.3">
      <c r="A9" s="5">
        <v>6</v>
      </c>
      <c r="B9" s="3">
        <v>6</v>
      </c>
      <c r="C9" s="1" t="s">
        <v>6</v>
      </c>
      <c r="D9" s="3">
        <f>PP!F9</f>
        <v>920</v>
      </c>
      <c r="E9" s="3">
        <f>PK!E9</f>
        <v>833</v>
      </c>
      <c r="F9" s="3">
        <f>PIDATO!F9</f>
        <v>889</v>
      </c>
      <c r="G9" s="3">
        <f>TRAVELLING!G9</f>
        <v>576</v>
      </c>
      <c r="H9" s="3">
        <f t="shared" si="0"/>
        <v>3218</v>
      </c>
      <c r="I9" s="2"/>
    </row>
    <row r="10" spans="1:9" ht="16.5" thickBot="1" x14ac:dyDescent="0.3">
      <c r="A10" s="5">
        <v>7</v>
      </c>
      <c r="B10" s="3">
        <v>7</v>
      </c>
      <c r="C10" s="1" t="s">
        <v>7</v>
      </c>
      <c r="D10" s="3">
        <f>PP!F10</f>
        <v>1465</v>
      </c>
      <c r="E10" s="3">
        <f>PK!E10</f>
        <v>793</v>
      </c>
      <c r="F10" s="3">
        <f>PIDATO!F10</f>
        <v>762</v>
      </c>
      <c r="G10" s="3">
        <f>TRAVELLING!G10</f>
        <v>73</v>
      </c>
      <c r="H10" s="3">
        <f t="shared" si="0"/>
        <v>3093</v>
      </c>
      <c r="I10" s="2"/>
    </row>
    <row r="11" spans="1:9" ht="16.5" thickBot="1" x14ac:dyDescent="0.3">
      <c r="A11" s="5">
        <v>10</v>
      </c>
      <c r="B11" s="3">
        <v>8</v>
      </c>
      <c r="C11" s="1" t="s">
        <v>8</v>
      </c>
      <c r="D11" s="3">
        <f>PP!F11</f>
        <v>1050</v>
      </c>
      <c r="E11" s="3">
        <f>PK!E11</f>
        <v>536</v>
      </c>
      <c r="F11" s="3">
        <f>PIDATO!F11</f>
        <v>842</v>
      </c>
      <c r="G11" s="3">
        <f>TRAVELLING!G11</f>
        <v>139</v>
      </c>
      <c r="H11" s="3">
        <f t="shared" si="0"/>
        <v>2567</v>
      </c>
      <c r="I11" s="2"/>
    </row>
    <row r="12" spans="1:9" ht="16.5" thickBot="1" x14ac:dyDescent="0.3">
      <c r="A12" s="5">
        <v>4</v>
      </c>
      <c r="B12" s="3">
        <v>9</v>
      </c>
      <c r="C12" s="1" t="s">
        <v>13</v>
      </c>
      <c r="D12" s="3">
        <f>PP!F12</f>
        <v>1125</v>
      </c>
      <c r="E12" s="3">
        <f>PK!E12</f>
        <v>805</v>
      </c>
      <c r="F12" s="3">
        <f>PIDATO!F12</f>
        <v>809</v>
      </c>
      <c r="G12" s="3">
        <f>TRAVELLING!G12</f>
        <v>613</v>
      </c>
      <c r="H12" s="3">
        <f t="shared" si="0"/>
        <v>3352</v>
      </c>
      <c r="I12" s="2"/>
    </row>
    <row r="13" spans="1:9" ht="16.5" thickBot="1" x14ac:dyDescent="0.3">
      <c r="A13" s="5">
        <v>12</v>
      </c>
      <c r="B13" s="3">
        <v>10</v>
      </c>
      <c r="C13" s="1" t="s">
        <v>9</v>
      </c>
      <c r="D13" s="3">
        <f>PP!F13</f>
        <v>900</v>
      </c>
      <c r="E13" s="3">
        <f>PK!E13</f>
        <v>478</v>
      </c>
      <c r="F13" s="3">
        <f>PIDATO!F13</f>
        <v>717</v>
      </c>
      <c r="G13" s="3">
        <f>TRAVELLING!G13</f>
        <v>377</v>
      </c>
      <c r="H13" s="3">
        <f t="shared" si="0"/>
        <v>2472</v>
      </c>
      <c r="I13" s="2"/>
    </row>
    <row r="14" spans="1:9" ht="16.5" thickBot="1" x14ac:dyDescent="0.3">
      <c r="A14" s="8">
        <v>1</v>
      </c>
      <c r="B14" s="11">
        <v>11</v>
      </c>
      <c r="C14" s="12" t="s">
        <v>10</v>
      </c>
      <c r="D14" s="11">
        <f>PP!F14</f>
        <v>1520</v>
      </c>
      <c r="E14" s="11">
        <f>PK!E14</f>
        <v>1105</v>
      </c>
      <c r="F14" s="11">
        <f>PIDATO!F14</f>
        <v>839</v>
      </c>
      <c r="G14" s="11">
        <f>TRAVELLING!G14</f>
        <v>706</v>
      </c>
      <c r="H14" s="11">
        <f t="shared" si="0"/>
        <v>4170</v>
      </c>
      <c r="I14" s="2"/>
    </row>
    <row r="15" spans="1:9" ht="16.5" thickBot="1" x14ac:dyDescent="0.3">
      <c r="A15" s="5">
        <v>11</v>
      </c>
      <c r="B15" s="3">
        <v>12</v>
      </c>
      <c r="C15" s="1" t="s">
        <v>11</v>
      </c>
      <c r="D15" s="3">
        <f>PP!F15</f>
        <v>640</v>
      </c>
      <c r="E15" s="3">
        <f>PK!E15</f>
        <v>813</v>
      </c>
      <c r="F15" s="3">
        <f>PIDATO!F15</f>
        <v>892</v>
      </c>
      <c r="G15" s="3">
        <f>TRAVELLING!G15</f>
        <v>155</v>
      </c>
      <c r="H15" s="3">
        <f t="shared" si="0"/>
        <v>2500</v>
      </c>
      <c r="I15" s="2"/>
    </row>
  </sheetData>
  <mergeCells count="5">
    <mergeCell ref="A2:A3"/>
    <mergeCell ref="B2:B3"/>
    <mergeCell ref="C2:C3"/>
    <mergeCell ref="D2:H2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6" sqref="I6"/>
    </sheetView>
  </sheetViews>
  <sheetFormatPr defaultRowHeight="15" x14ac:dyDescent="0.25"/>
  <cols>
    <col min="1" max="1" width="13.5703125" style="51" customWidth="1"/>
    <col min="2" max="2" width="5.140625" customWidth="1"/>
    <col min="3" max="3" width="28" customWidth="1"/>
    <col min="4" max="4" width="12.85546875" customWidth="1"/>
    <col min="5" max="5" width="9.28515625" customWidth="1"/>
    <col min="6" max="6" width="12.7109375" customWidth="1"/>
    <col min="7" max="7" width="17.28515625" customWidth="1"/>
    <col min="8" max="8" width="14" customWidth="1"/>
  </cols>
  <sheetData>
    <row r="1" spans="1:6" ht="27" thickBot="1" x14ac:dyDescent="0.45">
      <c r="A1" s="68" t="s">
        <v>52</v>
      </c>
      <c r="B1" s="68"/>
      <c r="C1" s="68"/>
      <c r="D1" s="68"/>
      <c r="E1" s="68"/>
      <c r="F1" s="68"/>
    </row>
    <row r="2" spans="1:6" ht="15.75" thickBot="1" x14ac:dyDescent="0.3">
      <c r="A2" s="55" t="s">
        <v>0</v>
      </c>
      <c r="B2" s="56" t="s">
        <v>1</v>
      </c>
      <c r="C2" s="57" t="s">
        <v>2</v>
      </c>
      <c r="D2" s="58" t="s">
        <v>37</v>
      </c>
      <c r="E2" s="59"/>
      <c r="F2" s="60"/>
    </row>
    <row r="3" spans="1:6" ht="30.75" thickBot="1" x14ac:dyDescent="0.3">
      <c r="A3" s="55"/>
      <c r="B3" s="56"/>
      <c r="C3" s="57"/>
      <c r="D3" s="39" t="s">
        <v>42</v>
      </c>
      <c r="E3" s="39" t="s">
        <v>41</v>
      </c>
      <c r="F3" s="39" t="s">
        <v>38</v>
      </c>
    </row>
    <row r="4" spans="1:6" ht="15.75" thickBot="1" x14ac:dyDescent="0.3">
      <c r="A4" s="32">
        <v>9</v>
      </c>
      <c r="B4" s="21">
        <v>1</v>
      </c>
      <c r="C4" s="22" t="s">
        <v>17</v>
      </c>
      <c r="D4" s="21">
        <f>PP!F4</f>
        <v>1215</v>
      </c>
      <c r="E4" s="21">
        <f>PK!E4</f>
        <v>444</v>
      </c>
      <c r="F4" s="21">
        <f t="shared" ref="F4:F15" si="0">SUM(D4:E4)</f>
        <v>1659</v>
      </c>
    </row>
    <row r="5" spans="1:6" ht="15.75" thickBot="1" x14ac:dyDescent="0.3">
      <c r="A5" s="32">
        <v>7</v>
      </c>
      <c r="B5" s="21">
        <v>2</v>
      </c>
      <c r="C5" s="22" t="s">
        <v>14</v>
      </c>
      <c r="D5" s="21">
        <f>PP!F5</f>
        <v>895</v>
      </c>
      <c r="E5" s="21">
        <f>PK!E5</f>
        <v>920</v>
      </c>
      <c r="F5" s="21">
        <f t="shared" si="0"/>
        <v>1815</v>
      </c>
    </row>
    <row r="6" spans="1:6" s="17" customFormat="1" ht="30.75" thickBot="1" x14ac:dyDescent="0.3">
      <c r="A6" s="49">
        <v>5</v>
      </c>
      <c r="B6" s="37">
        <v>3</v>
      </c>
      <c r="C6" s="38" t="s">
        <v>5</v>
      </c>
      <c r="D6" s="37">
        <f>PP!F6</f>
        <v>1280</v>
      </c>
      <c r="E6" s="37">
        <f>PK!E6</f>
        <v>930</v>
      </c>
      <c r="F6" s="37">
        <f t="shared" si="0"/>
        <v>2210</v>
      </c>
    </row>
    <row r="7" spans="1:6" ht="15.75" thickBot="1" x14ac:dyDescent="0.3">
      <c r="A7" s="34">
        <v>2</v>
      </c>
      <c r="B7" s="26">
        <v>4</v>
      </c>
      <c r="C7" s="27" t="s">
        <v>16</v>
      </c>
      <c r="D7" s="26">
        <f>PP!F7</f>
        <v>1320</v>
      </c>
      <c r="E7" s="26">
        <f>PK!E7</f>
        <v>1093</v>
      </c>
      <c r="F7" s="26">
        <f t="shared" si="0"/>
        <v>2413</v>
      </c>
    </row>
    <row r="8" spans="1:6" s="17" customFormat="1" ht="15.75" thickBot="1" x14ac:dyDescent="0.3">
      <c r="A8" s="33">
        <v>3</v>
      </c>
      <c r="B8" s="30">
        <v>5</v>
      </c>
      <c r="C8" s="31" t="s">
        <v>12</v>
      </c>
      <c r="D8" s="30">
        <f>PP!F8</f>
        <v>1285</v>
      </c>
      <c r="E8" s="30">
        <f>PK!E8</f>
        <v>978</v>
      </c>
      <c r="F8" s="30">
        <f t="shared" si="0"/>
        <v>2263</v>
      </c>
    </row>
    <row r="9" spans="1:6" ht="15.75" thickBot="1" x14ac:dyDescent="0.3">
      <c r="A9" s="32">
        <v>8</v>
      </c>
      <c r="B9" s="21">
        <v>6</v>
      </c>
      <c r="C9" s="22" t="s">
        <v>6</v>
      </c>
      <c r="D9" s="21">
        <f>PP!F9</f>
        <v>920</v>
      </c>
      <c r="E9" s="21">
        <f>PK!E9</f>
        <v>833</v>
      </c>
      <c r="F9" s="21">
        <f t="shared" si="0"/>
        <v>1753</v>
      </c>
    </row>
    <row r="10" spans="1:6" ht="15.75" thickBot="1" x14ac:dyDescent="0.3">
      <c r="A10" s="32">
        <v>4</v>
      </c>
      <c r="B10" s="21">
        <v>7</v>
      </c>
      <c r="C10" s="22" t="s">
        <v>7</v>
      </c>
      <c r="D10" s="21">
        <f>PP!F10</f>
        <v>1465</v>
      </c>
      <c r="E10" s="21">
        <f>PK!E10</f>
        <v>793</v>
      </c>
      <c r="F10" s="21">
        <f t="shared" si="0"/>
        <v>2258</v>
      </c>
    </row>
    <row r="11" spans="1:6" ht="15.75" thickBot="1" x14ac:dyDescent="0.3">
      <c r="A11" s="32">
        <v>10</v>
      </c>
      <c r="B11" s="21">
        <v>8</v>
      </c>
      <c r="C11" s="22" t="s">
        <v>8</v>
      </c>
      <c r="D11" s="21">
        <f>PP!F11</f>
        <v>1050</v>
      </c>
      <c r="E11" s="21">
        <f>PK!E11</f>
        <v>536</v>
      </c>
      <c r="F11" s="21">
        <f t="shared" si="0"/>
        <v>1586</v>
      </c>
    </row>
    <row r="12" spans="1:6" ht="15.75" thickBot="1" x14ac:dyDescent="0.3">
      <c r="A12" s="32">
        <v>6</v>
      </c>
      <c r="B12" s="21">
        <v>9</v>
      </c>
      <c r="C12" s="22" t="s">
        <v>13</v>
      </c>
      <c r="D12" s="21">
        <f>PP!F12</f>
        <v>1125</v>
      </c>
      <c r="E12" s="21">
        <f>PK!E12</f>
        <v>805</v>
      </c>
      <c r="F12" s="21">
        <f t="shared" si="0"/>
        <v>1930</v>
      </c>
    </row>
    <row r="13" spans="1:6" ht="15.75" thickBot="1" x14ac:dyDescent="0.3">
      <c r="A13" s="32">
        <v>12</v>
      </c>
      <c r="B13" s="21">
        <v>10</v>
      </c>
      <c r="C13" s="22" t="s">
        <v>9</v>
      </c>
      <c r="D13" s="21">
        <f>PP!F13</f>
        <v>900</v>
      </c>
      <c r="E13" s="21">
        <f>PK!E13</f>
        <v>478</v>
      </c>
      <c r="F13" s="21">
        <f t="shared" si="0"/>
        <v>1378</v>
      </c>
    </row>
    <row r="14" spans="1:6" ht="15.75" thickBot="1" x14ac:dyDescent="0.3">
      <c r="A14" s="35">
        <v>1</v>
      </c>
      <c r="B14" s="24">
        <v>11</v>
      </c>
      <c r="C14" s="25" t="s">
        <v>10</v>
      </c>
      <c r="D14" s="24">
        <f>PP!F14</f>
        <v>1520</v>
      </c>
      <c r="E14" s="24">
        <f>PK!E14</f>
        <v>1105</v>
      </c>
      <c r="F14" s="24">
        <f t="shared" si="0"/>
        <v>2625</v>
      </c>
    </row>
    <row r="15" spans="1:6" ht="15.75" thickBot="1" x14ac:dyDescent="0.3">
      <c r="A15" s="32">
        <v>11</v>
      </c>
      <c r="B15" s="21">
        <v>12</v>
      </c>
      <c r="C15" s="22" t="s">
        <v>11</v>
      </c>
      <c r="D15" s="21">
        <f>PP!F15</f>
        <v>640</v>
      </c>
      <c r="E15" s="21">
        <f>PK!E15</f>
        <v>813</v>
      </c>
      <c r="F15" s="21">
        <f t="shared" si="0"/>
        <v>1453</v>
      </c>
    </row>
  </sheetData>
  <mergeCells count="5">
    <mergeCell ref="A2:A3"/>
    <mergeCell ref="B2:B3"/>
    <mergeCell ref="C2:C3"/>
    <mergeCell ref="D2:F2"/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" sqref="C2:C3"/>
    </sheetView>
  </sheetViews>
  <sheetFormatPr defaultRowHeight="15" x14ac:dyDescent="0.25"/>
  <cols>
    <col min="1" max="1" width="12.5703125" style="51" customWidth="1"/>
    <col min="2" max="2" width="5.28515625" customWidth="1"/>
    <col min="3" max="3" width="30.42578125" customWidth="1"/>
    <col min="4" max="4" width="9.7109375" customWidth="1"/>
    <col min="5" max="5" width="14.28515625" customWidth="1"/>
    <col min="6" max="6" width="8.85546875" customWidth="1"/>
    <col min="7" max="7" width="16.140625" customWidth="1"/>
  </cols>
  <sheetData>
    <row r="1" spans="1:6" ht="29.25" thickBot="1" x14ac:dyDescent="0.5">
      <c r="A1" s="69" t="s">
        <v>50</v>
      </c>
      <c r="B1" s="69"/>
      <c r="C1" s="69"/>
      <c r="D1" s="69"/>
      <c r="E1" s="69"/>
      <c r="F1" s="69"/>
    </row>
    <row r="2" spans="1:6" ht="15.75" thickBot="1" x14ac:dyDescent="0.3">
      <c r="A2" s="55" t="s">
        <v>0</v>
      </c>
      <c r="B2" s="56" t="s">
        <v>1</v>
      </c>
      <c r="C2" s="57" t="s">
        <v>2</v>
      </c>
      <c r="D2" s="58" t="s">
        <v>37</v>
      </c>
      <c r="E2" s="59"/>
      <c r="F2" s="60"/>
    </row>
    <row r="3" spans="1:6" ht="30.75" thickBot="1" x14ac:dyDescent="0.3">
      <c r="A3" s="55"/>
      <c r="B3" s="56"/>
      <c r="C3" s="57"/>
      <c r="D3" s="39" t="s">
        <v>39</v>
      </c>
      <c r="E3" s="39" t="s">
        <v>40</v>
      </c>
      <c r="F3" s="39" t="s">
        <v>38</v>
      </c>
    </row>
    <row r="4" spans="1:6" ht="15.75" thickBot="1" x14ac:dyDescent="0.3">
      <c r="A4" s="32">
        <v>9</v>
      </c>
      <c r="B4" s="21">
        <v>1</v>
      </c>
      <c r="C4" s="22" t="s">
        <v>17</v>
      </c>
      <c r="D4" s="21">
        <f>PIDATO!F4</f>
        <v>760</v>
      </c>
      <c r="E4" s="21">
        <f>TRAVELLING!G4</f>
        <v>273</v>
      </c>
      <c r="F4" s="21">
        <f t="shared" ref="F4:F15" si="0">SUM(D4:E4)</f>
        <v>1033</v>
      </c>
    </row>
    <row r="5" spans="1:6" ht="15.75" thickBot="1" x14ac:dyDescent="0.3">
      <c r="A5" s="32">
        <v>5</v>
      </c>
      <c r="B5" s="21">
        <v>2</v>
      </c>
      <c r="C5" s="22" t="s">
        <v>14</v>
      </c>
      <c r="D5" s="21">
        <f>PIDATO!F5</f>
        <v>855</v>
      </c>
      <c r="E5" s="21">
        <f>TRAVELLING!G5</f>
        <v>415</v>
      </c>
      <c r="F5" s="21">
        <f t="shared" si="0"/>
        <v>1270</v>
      </c>
    </row>
    <row r="6" spans="1:6" s="17" customFormat="1" ht="15.75" thickBot="1" x14ac:dyDescent="0.3">
      <c r="A6" s="49">
        <v>4</v>
      </c>
      <c r="B6" s="37">
        <v>3</v>
      </c>
      <c r="C6" s="38" t="s">
        <v>5</v>
      </c>
      <c r="D6" s="37">
        <f>PIDATO!F6</f>
        <v>879</v>
      </c>
      <c r="E6" s="37">
        <f>TRAVELLING!G6</f>
        <v>467</v>
      </c>
      <c r="F6" s="37">
        <f t="shared" si="0"/>
        <v>1346</v>
      </c>
    </row>
    <row r="7" spans="1:6" ht="15.75" thickBot="1" x14ac:dyDescent="0.3">
      <c r="A7" s="32">
        <v>11</v>
      </c>
      <c r="B7" s="21">
        <v>4</v>
      </c>
      <c r="C7" s="22" t="s">
        <v>16</v>
      </c>
      <c r="D7" s="21">
        <f>PIDATO!F7</f>
        <v>736</v>
      </c>
      <c r="E7" s="21">
        <f>TRAVELLING!G7</f>
        <v>194</v>
      </c>
      <c r="F7" s="21">
        <f t="shared" si="0"/>
        <v>930</v>
      </c>
    </row>
    <row r="8" spans="1:6" s="17" customFormat="1" ht="15.75" thickBot="1" x14ac:dyDescent="0.3">
      <c r="A8" s="49">
        <v>6</v>
      </c>
      <c r="B8" s="37">
        <v>5</v>
      </c>
      <c r="C8" s="38" t="s">
        <v>12</v>
      </c>
      <c r="D8" s="37">
        <f>PIDATO!F8</f>
        <v>777</v>
      </c>
      <c r="E8" s="37">
        <f>TRAVELLING!G8</f>
        <v>325</v>
      </c>
      <c r="F8" s="37">
        <f t="shared" si="0"/>
        <v>1102</v>
      </c>
    </row>
    <row r="9" spans="1:6" ht="15.75" thickBot="1" x14ac:dyDescent="0.3">
      <c r="A9" s="47">
        <v>2</v>
      </c>
      <c r="B9" s="28">
        <v>6</v>
      </c>
      <c r="C9" s="29" t="s">
        <v>6</v>
      </c>
      <c r="D9" s="28">
        <f>PIDATO!F9</f>
        <v>889</v>
      </c>
      <c r="E9" s="28">
        <f>TRAVELLING!G9</f>
        <v>576</v>
      </c>
      <c r="F9" s="28">
        <f t="shared" si="0"/>
        <v>1465</v>
      </c>
    </row>
    <row r="10" spans="1:6" ht="15.75" thickBot="1" x14ac:dyDescent="0.3">
      <c r="A10" s="32">
        <v>12</v>
      </c>
      <c r="B10" s="21">
        <v>7</v>
      </c>
      <c r="C10" s="22" t="s">
        <v>7</v>
      </c>
      <c r="D10" s="21">
        <f>PIDATO!F10</f>
        <v>762</v>
      </c>
      <c r="E10" s="21">
        <f>TRAVELLING!G10</f>
        <v>73</v>
      </c>
      <c r="F10" s="21">
        <f t="shared" si="0"/>
        <v>835</v>
      </c>
    </row>
    <row r="11" spans="1:6" ht="15.75" thickBot="1" x14ac:dyDescent="0.3">
      <c r="A11" s="32">
        <v>10</v>
      </c>
      <c r="B11" s="21">
        <v>8</v>
      </c>
      <c r="C11" s="22" t="s">
        <v>8</v>
      </c>
      <c r="D11" s="21">
        <f>PIDATO!F11</f>
        <v>842</v>
      </c>
      <c r="E11" s="21">
        <f>TRAVELLING!G11</f>
        <v>139</v>
      </c>
      <c r="F11" s="21">
        <f t="shared" si="0"/>
        <v>981</v>
      </c>
    </row>
    <row r="12" spans="1:6" ht="15.75" thickBot="1" x14ac:dyDescent="0.3">
      <c r="A12" s="50">
        <v>3</v>
      </c>
      <c r="B12" s="18">
        <v>9</v>
      </c>
      <c r="C12" s="48" t="s">
        <v>13</v>
      </c>
      <c r="D12" s="18">
        <f>PIDATO!F12</f>
        <v>809</v>
      </c>
      <c r="E12" s="18">
        <f>TRAVELLING!G12</f>
        <v>613</v>
      </c>
      <c r="F12" s="18">
        <f t="shared" si="0"/>
        <v>1422</v>
      </c>
    </row>
    <row r="13" spans="1:6" ht="15.75" thickBot="1" x14ac:dyDescent="0.3">
      <c r="A13" s="32">
        <v>7</v>
      </c>
      <c r="B13" s="21">
        <v>10</v>
      </c>
      <c r="C13" s="22" t="s">
        <v>9</v>
      </c>
      <c r="D13" s="21">
        <f>PIDATO!F13</f>
        <v>717</v>
      </c>
      <c r="E13" s="21">
        <f>TRAVELLING!G13</f>
        <v>377</v>
      </c>
      <c r="F13" s="21">
        <f t="shared" si="0"/>
        <v>1094</v>
      </c>
    </row>
    <row r="14" spans="1:6" ht="15.75" thickBot="1" x14ac:dyDescent="0.3">
      <c r="A14" s="35">
        <v>1</v>
      </c>
      <c r="B14" s="24">
        <v>11</v>
      </c>
      <c r="C14" s="25" t="s">
        <v>10</v>
      </c>
      <c r="D14" s="24">
        <f>PIDATO!F14</f>
        <v>839</v>
      </c>
      <c r="E14" s="24">
        <f>TRAVELLING!G14</f>
        <v>706</v>
      </c>
      <c r="F14" s="24">
        <f t="shared" si="0"/>
        <v>1545</v>
      </c>
    </row>
    <row r="15" spans="1:6" ht="15.75" thickBot="1" x14ac:dyDescent="0.3">
      <c r="A15" s="32">
        <v>8</v>
      </c>
      <c r="B15" s="21">
        <v>12</v>
      </c>
      <c r="C15" s="22" t="s">
        <v>11</v>
      </c>
      <c r="D15" s="21">
        <f>PIDATO!F15</f>
        <v>892</v>
      </c>
      <c r="E15" s="21">
        <f>TRAVELLING!G15</f>
        <v>155</v>
      </c>
      <c r="F15" s="21">
        <f t="shared" si="0"/>
        <v>1047</v>
      </c>
    </row>
  </sheetData>
  <mergeCells count="5">
    <mergeCell ref="A2:A3"/>
    <mergeCell ref="B2:B3"/>
    <mergeCell ref="C2:C3"/>
    <mergeCell ref="D2:F2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3" sqref="D3"/>
    </sheetView>
  </sheetViews>
  <sheetFormatPr defaultRowHeight="15" x14ac:dyDescent="0.25"/>
  <cols>
    <col min="1" max="1" width="12.5703125" style="36" customWidth="1"/>
    <col min="2" max="2" width="6.85546875" customWidth="1"/>
    <col min="3" max="3" width="27.28515625" customWidth="1"/>
    <col min="4" max="4" width="11.28515625" customWidth="1"/>
    <col min="5" max="5" width="12.7109375" customWidth="1"/>
    <col min="6" max="6" width="10.85546875" customWidth="1"/>
  </cols>
  <sheetData>
    <row r="1" spans="1:7" ht="29.25" thickBot="1" x14ac:dyDescent="0.5">
      <c r="A1" s="69" t="s">
        <v>3</v>
      </c>
      <c r="B1" s="69"/>
      <c r="C1" s="69"/>
      <c r="D1" s="69"/>
      <c r="E1" s="69"/>
      <c r="F1" s="69"/>
    </row>
    <row r="2" spans="1:7" ht="15.75" thickBot="1" x14ac:dyDescent="0.3">
      <c r="A2" s="55" t="s">
        <v>0</v>
      </c>
      <c r="B2" s="56" t="s">
        <v>1</v>
      </c>
      <c r="C2" s="57" t="s">
        <v>2</v>
      </c>
      <c r="D2" s="61" t="s">
        <v>3</v>
      </c>
      <c r="E2" s="61"/>
      <c r="F2" s="61"/>
    </row>
    <row r="3" spans="1:7" ht="30.75" thickBot="1" x14ac:dyDescent="0.3">
      <c r="A3" s="55"/>
      <c r="B3" s="56"/>
      <c r="C3" s="57"/>
      <c r="D3" s="39" t="s">
        <v>43</v>
      </c>
      <c r="E3" s="39" t="s">
        <v>44</v>
      </c>
      <c r="F3" s="19" t="s">
        <v>4</v>
      </c>
    </row>
    <row r="4" spans="1:7" ht="15.75" thickBot="1" x14ac:dyDescent="0.3">
      <c r="A4" s="32">
        <v>6</v>
      </c>
      <c r="B4" s="21">
        <v>1</v>
      </c>
      <c r="C4" s="22" t="s">
        <v>17</v>
      </c>
      <c r="D4" s="21">
        <v>230</v>
      </c>
      <c r="E4" s="21">
        <v>985</v>
      </c>
      <c r="F4" s="21">
        <f>SUM(D4:E4)</f>
        <v>1215</v>
      </c>
      <c r="G4" s="2"/>
    </row>
    <row r="5" spans="1:7" ht="15.75" thickBot="1" x14ac:dyDescent="0.3">
      <c r="A5" s="32">
        <v>11</v>
      </c>
      <c r="B5" s="21">
        <v>2</v>
      </c>
      <c r="C5" s="22" t="s">
        <v>14</v>
      </c>
      <c r="D5" s="21">
        <v>180</v>
      </c>
      <c r="E5" s="21">
        <v>715</v>
      </c>
      <c r="F5" s="21">
        <f t="shared" ref="F5:F15" si="0">SUM(D5:E5)</f>
        <v>895</v>
      </c>
      <c r="G5" s="2"/>
    </row>
    <row r="6" spans="1:7" ht="30" customHeight="1" thickBot="1" x14ac:dyDescent="0.3">
      <c r="A6" s="32">
        <v>5</v>
      </c>
      <c r="B6" s="21">
        <v>3</v>
      </c>
      <c r="C6" s="22" t="s">
        <v>15</v>
      </c>
      <c r="D6" s="21">
        <v>230</v>
      </c>
      <c r="E6" s="21">
        <v>1050</v>
      </c>
      <c r="F6" s="21">
        <f t="shared" si="0"/>
        <v>1280</v>
      </c>
      <c r="G6" s="2"/>
    </row>
    <row r="7" spans="1:7" ht="15.75" thickBot="1" x14ac:dyDescent="0.3">
      <c r="A7" s="46">
        <v>3</v>
      </c>
      <c r="B7" s="40">
        <v>4</v>
      </c>
      <c r="C7" s="41" t="s">
        <v>16</v>
      </c>
      <c r="D7" s="40">
        <v>200</v>
      </c>
      <c r="E7" s="40">
        <v>1120</v>
      </c>
      <c r="F7" s="40">
        <f t="shared" si="0"/>
        <v>1320</v>
      </c>
      <c r="G7" s="2"/>
    </row>
    <row r="8" spans="1:7" ht="15.75" thickBot="1" x14ac:dyDescent="0.3">
      <c r="A8" s="32">
        <v>4</v>
      </c>
      <c r="B8" s="21">
        <v>5</v>
      </c>
      <c r="C8" s="22" t="s">
        <v>12</v>
      </c>
      <c r="D8" s="21">
        <v>230</v>
      </c>
      <c r="E8" s="21">
        <v>1055</v>
      </c>
      <c r="F8" s="21">
        <f t="shared" si="0"/>
        <v>1285</v>
      </c>
      <c r="G8" s="2"/>
    </row>
    <row r="9" spans="1:7" ht="15.75" thickBot="1" x14ac:dyDescent="0.3">
      <c r="A9" s="32">
        <v>9</v>
      </c>
      <c r="B9" s="21">
        <v>6</v>
      </c>
      <c r="C9" s="22" t="s">
        <v>6</v>
      </c>
      <c r="D9" s="21">
        <v>240</v>
      </c>
      <c r="E9" s="21">
        <v>680</v>
      </c>
      <c r="F9" s="21">
        <f t="shared" si="0"/>
        <v>920</v>
      </c>
      <c r="G9" s="2"/>
    </row>
    <row r="10" spans="1:7" ht="15.75" thickBot="1" x14ac:dyDescent="0.3">
      <c r="A10" s="47">
        <v>2</v>
      </c>
      <c r="B10" s="28">
        <v>7</v>
      </c>
      <c r="C10" s="29" t="s">
        <v>7</v>
      </c>
      <c r="D10" s="28">
        <v>250</v>
      </c>
      <c r="E10" s="28">
        <v>1215</v>
      </c>
      <c r="F10" s="28">
        <f t="shared" si="0"/>
        <v>1465</v>
      </c>
      <c r="G10" s="2"/>
    </row>
    <row r="11" spans="1:7" ht="15.75" thickBot="1" x14ac:dyDescent="0.3">
      <c r="A11" s="32">
        <v>8</v>
      </c>
      <c r="B11" s="21">
        <v>8</v>
      </c>
      <c r="C11" s="22" t="s">
        <v>8</v>
      </c>
      <c r="D11" s="21">
        <v>160</v>
      </c>
      <c r="E11" s="21">
        <v>890</v>
      </c>
      <c r="F11" s="21">
        <f t="shared" si="0"/>
        <v>1050</v>
      </c>
      <c r="G11" s="2"/>
    </row>
    <row r="12" spans="1:7" ht="15.75" thickBot="1" x14ac:dyDescent="0.3">
      <c r="A12" s="32">
        <v>7</v>
      </c>
      <c r="B12" s="21">
        <v>9</v>
      </c>
      <c r="C12" s="22" t="s">
        <v>13</v>
      </c>
      <c r="D12" s="21">
        <v>230</v>
      </c>
      <c r="E12" s="21">
        <v>895</v>
      </c>
      <c r="F12" s="21">
        <f t="shared" si="0"/>
        <v>1125</v>
      </c>
      <c r="G12" s="2"/>
    </row>
    <row r="13" spans="1:7" ht="15.75" thickBot="1" x14ac:dyDescent="0.3">
      <c r="A13" s="32">
        <v>10</v>
      </c>
      <c r="B13" s="21">
        <v>10</v>
      </c>
      <c r="C13" s="22" t="s">
        <v>9</v>
      </c>
      <c r="D13" s="21">
        <v>240</v>
      </c>
      <c r="E13" s="21">
        <v>660</v>
      </c>
      <c r="F13" s="21">
        <f t="shared" si="0"/>
        <v>900</v>
      </c>
      <c r="G13" s="2"/>
    </row>
    <row r="14" spans="1:7" ht="15.75" thickBot="1" x14ac:dyDescent="0.3">
      <c r="A14" s="35">
        <v>1</v>
      </c>
      <c r="B14" s="24">
        <v>11</v>
      </c>
      <c r="C14" s="25" t="s">
        <v>10</v>
      </c>
      <c r="D14" s="24">
        <v>260</v>
      </c>
      <c r="E14" s="24">
        <v>1260</v>
      </c>
      <c r="F14" s="24">
        <f t="shared" si="0"/>
        <v>1520</v>
      </c>
      <c r="G14" s="2"/>
    </row>
    <row r="15" spans="1:7" ht="15.75" thickBot="1" x14ac:dyDescent="0.3">
      <c r="A15" s="32">
        <v>12</v>
      </c>
      <c r="B15" s="21">
        <v>12</v>
      </c>
      <c r="C15" s="22" t="s">
        <v>11</v>
      </c>
      <c r="D15" s="21">
        <v>170</v>
      </c>
      <c r="E15" s="21">
        <v>470</v>
      </c>
      <c r="F15" s="21">
        <f t="shared" si="0"/>
        <v>640</v>
      </c>
      <c r="G15" s="2"/>
    </row>
    <row r="16" spans="1:7" ht="15.75" x14ac:dyDescent="0.25">
      <c r="F16" s="7"/>
    </row>
  </sheetData>
  <mergeCells count="5">
    <mergeCell ref="A2:A3"/>
    <mergeCell ref="C2:C3"/>
    <mergeCell ref="D2:F2"/>
    <mergeCell ref="B2:B3"/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8" sqref="C8"/>
    </sheetView>
  </sheetViews>
  <sheetFormatPr defaultRowHeight="15" x14ac:dyDescent="0.25"/>
  <cols>
    <col min="1" max="1" width="12.28515625" style="4" customWidth="1"/>
    <col min="2" max="2" width="6.42578125" customWidth="1"/>
    <col min="3" max="3" width="36.85546875" customWidth="1"/>
    <col min="4" max="4" width="13.140625" customWidth="1"/>
    <col min="5" max="5" width="15.42578125" customWidth="1"/>
  </cols>
  <sheetData>
    <row r="1" spans="1:6" ht="32.25" thickBot="1" x14ac:dyDescent="0.55000000000000004">
      <c r="A1" s="70" t="s">
        <v>51</v>
      </c>
      <c r="B1" s="70"/>
      <c r="C1" s="70"/>
      <c r="D1" s="70"/>
      <c r="E1" s="70"/>
    </row>
    <row r="2" spans="1:6" ht="15.75" thickBot="1" x14ac:dyDescent="0.3">
      <c r="A2" s="57" t="s">
        <v>0</v>
      </c>
      <c r="B2" s="56" t="s">
        <v>1</v>
      </c>
      <c r="C2" s="57" t="s">
        <v>2</v>
      </c>
      <c r="D2" s="61" t="s">
        <v>48</v>
      </c>
      <c r="E2" s="61"/>
    </row>
    <row r="3" spans="1:6" ht="30.75" thickBot="1" x14ac:dyDescent="0.3">
      <c r="A3" s="57"/>
      <c r="B3" s="56"/>
      <c r="C3" s="57"/>
      <c r="D3" s="39" t="s">
        <v>45</v>
      </c>
      <c r="E3" s="19" t="s">
        <v>4</v>
      </c>
    </row>
    <row r="4" spans="1:6" ht="16.5" thickBot="1" x14ac:dyDescent="0.35">
      <c r="A4" s="20">
        <v>12</v>
      </c>
      <c r="B4" s="37">
        <v>1</v>
      </c>
      <c r="C4" s="38" t="s">
        <v>18</v>
      </c>
      <c r="D4" s="37">
        <v>444</v>
      </c>
      <c r="E4" s="37">
        <f t="shared" ref="E4:E15" si="0">SUM(D4:D4)</f>
        <v>444</v>
      </c>
      <c r="F4" s="2"/>
    </row>
    <row r="5" spans="1:6" ht="16.5" thickBot="1" x14ac:dyDescent="0.35">
      <c r="A5" s="20">
        <v>5</v>
      </c>
      <c r="B5" s="37">
        <v>2</v>
      </c>
      <c r="C5" s="38" t="s">
        <v>19</v>
      </c>
      <c r="D5" s="37">
        <v>920</v>
      </c>
      <c r="E5" s="37">
        <f t="shared" si="0"/>
        <v>920</v>
      </c>
      <c r="F5" s="2"/>
    </row>
    <row r="6" spans="1:6" ht="16.5" thickBot="1" x14ac:dyDescent="0.35">
      <c r="A6" s="20">
        <v>4</v>
      </c>
      <c r="B6" s="21">
        <v>3</v>
      </c>
      <c r="C6" s="22" t="s">
        <v>22</v>
      </c>
      <c r="D6" s="21">
        <v>930</v>
      </c>
      <c r="E6" s="21">
        <f t="shared" si="0"/>
        <v>930</v>
      </c>
      <c r="F6" s="2"/>
    </row>
    <row r="7" spans="1:6" ht="16.5" thickBot="1" x14ac:dyDescent="0.35">
      <c r="A7" s="42">
        <v>2</v>
      </c>
      <c r="B7" s="40">
        <v>4</v>
      </c>
      <c r="C7" s="41" t="s">
        <v>21</v>
      </c>
      <c r="D7" s="40">
        <v>1093</v>
      </c>
      <c r="E7" s="21">
        <f t="shared" si="0"/>
        <v>1093</v>
      </c>
      <c r="F7" s="2"/>
    </row>
    <row r="8" spans="1:6" ht="16.5" thickBot="1" x14ac:dyDescent="0.35">
      <c r="A8" s="43">
        <v>3</v>
      </c>
      <c r="B8" s="44">
        <v>5</v>
      </c>
      <c r="C8" s="45" t="s">
        <v>23</v>
      </c>
      <c r="D8" s="44">
        <v>978</v>
      </c>
      <c r="E8" s="21">
        <f t="shared" si="0"/>
        <v>978</v>
      </c>
      <c r="F8" s="2"/>
    </row>
    <row r="9" spans="1:6" ht="16.5" thickBot="1" x14ac:dyDescent="0.35">
      <c r="A9" s="20">
        <v>6</v>
      </c>
      <c r="B9" s="21">
        <v>6</v>
      </c>
      <c r="C9" s="22" t="s">
        <v>6</v>
      </c>
      <c r="D9" s="21">
        <v>833</v>
      </c>
      <c r="E9" s="21">
        <f t="shared" si="0"/>
        <v>833</v>
      </c>
      <c r="F9" s="2"/>
    </row>
    <row r="10" spans="1:6" ht="16.5" thickBot="1" x14ac:dyDescent="0.35">
      <c r="A10" s="20">
        <v>9</v>
      </c>
      <c r="B10" s="21">
        <v>7</v>
      </c>
      <c r="C10" s="22" t="s">
        <v>25</v>
      </c>
      <c r="D10" s="21">
        <v>793</v>
      </c>
      <c r="E10" s="21">
        <f t="shared" si="0"/>
        <v>793</v>
      </c>
      <c r="F10" s="2"/>
    </row>
    <row r="11" spans="1:6" ht="16.5" thickBot="1" x14ac:dyDescent="0.35">
      <c r="A11" s="20">
        <v>10</v>
      </c>
      <c r="B11" s="21">
        <v>8</v>
      </c>
      <c r="C11" s="22" t="s">
        <v>24</v>
      </c>
      <c r="D11" s="21">
        <v>536</v>
      </c>
      <c r="E11" s="21">
        <f t="shared" si="0"/>
        <v>536</v>
      </c>
      <c r="F11" s="2"/>
    </row>
    <row r="12" spans="1:6" ht="16.5" thickBot="1" x14ac:dyDescent="0.35">
      <c r="A12" s="20">
        <v>8</v>
      </c>
      <c r="B12" s="21">
        <v>9</v>
      </c>
      <c r="C12" s="22" t="s">
        <v>26</v>
      </c>
      <c r="D12" s="21">
        <v>805</v>
      </c>
      <c r="E12" s="21">
        <f t="shared" si="0"/>
        <v>805</v>
      </c>
      <c r="F12" s="2"/>
    </row>
    <row r="13" spans="1:6" ht="16.5" thickBot="1" x14ac:dyDescent="0.35">
      <c r="A13" s="20">
        <v>11</v>
      </c>
      <c r="B13" s="21">
        <v>10</v>
      </c>
      <c r="C13" s="22" t="s">
        <v>27</v>
      </c>
      <c r="D13" s="21">
        <v>478</v>
      </c>
      <c r="E13" s="21">
        <f t="shared" si="0"/>
        <v>478</v>
      </c>
      <c r="F13" s="2"/>
    </row>
    <row r="14" spans="1:6" ht="16.5" thickBot="1" x14ac:dyDescent="0.35">
      <c r="A14" s="23">
        <v>1</v>
      </c>
      <c r="B14" s="24">
        <v>11</v>
      </c>
      <c r="C14" s="25" t="s">
        <v>28</v>
      </c>
      <c r="D14" s="24">
        <v>1105</v>
      </c>
      <c r="E14" s="21">
        <f t="shared" si="0"/>
        <v>1105</v>
      </c>
      <c r="F14" s="2"/>
    </row>
    <row r="15" spans="1:6" ht="16.5" thickBot="1" x14ac:dyDescent="0.35">
      <c r="A15" s="20">
        <v>7</v>
      </c>
      <c r="B15" s="37">
        <v>12</v>
      </c>
      <c r="C15" s="38" t="s">
        <v>29</v>
      </c>
      <c r="D15" s="37">
        <v>813</v>
      </c>
      <c r="E15" s="37">
        <f t="shared" si="0"/>
        <v>813</v>
      </c>
      <c r="F15" s="2"/>
    </row>
    <row r="19" spans="1:5" x14ac:dyDescent="0.25">
      <c r="A19" s="62"/>
      <c r="B19" s="62"/>
      <c r="C19" s="62"/>
      <c r="D19" s="62"/>
      <c r="E19" s="62"/>
    </row>
  </sheetData>
  <mergeCells count="6">
    <mergeCell ref="A1:E1"/>
    <mergeCell ref="A2:A3"/>
    <mergeCell ref="B2:B3"/>
    <mergeCell ref="C2:C3"/>
    <mergeCell ref="D2:E2"/>
    <mergeCell ref="A19:E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3" sqref="D3"/>
    </sheetView>
  </sheetViews>
  <sheetFormatPr defaultRowHeight="15" x14ac:dyDescent="0.25"/>
  <cols>
    <col min="1" max="1" width="12.85546875" style="36" customWidth="1"/>
    <col min="2" max="2" width="7" customWidth="1"/>
    <col min="3" max="3" width="29.28515625" customWidth="1"/>
    <col min="4" max="4" width="11.5703125" customWidth="1"/>
    <col min="5" max="5" width="11.42578125" customWidth="1"/>
    <col min="6" max="6" width="13.7109375" customWidth="1"/>
  </cols>
  <sheetData>
    <row r="1" spans="1:7" ht="32.25" thickBot="1" x14ac:dyDescent="0.55000000000000004">
      <c r="A1" s="71" t="s">
        <v>33</v>
      </c>
      <c r="B1" s="71"/>
      <c r="C1" s="71"/>
      <c r="D1" s="71"/>
      <c r="E1" s="71"/>
      <c r="F1" s="71"/>
    </row>
    <row r="2" spans="1:7" ht="15.75" thickBot="1" x14ac:dyDescent="0.3">
      <c r="A2" s="55" t="s">
        <v>0</v>
      </c>
      <c r="B2" s="56" t="s">
        <v>1</v>
      </c>
      <c r="C2" s="57" t="s">
        <v>2</v>
      </c>
      <c r="D2" s="61" t="s">
        <v>33</v>
      </c>
      <c r="E2" s="61"/>
      <c r="F2" s="61"/>
    </row>
    <row r="3" spans="1:7" ht="15.75" thickBot="1" x14ac:dyDescent="0.3">
      <c r="A3" s="55"/>
      <c r="B3" s="56"/>
      <c r="C3" s="57"/>
      <c r="D3" s="19" t="s">
        <v>32</v>
      </c>
      <c r="E3" s="19" t="s">
        <v>47</v>
      </c>
      <c r="F3" s="19" t="s">
        <v>4</v>
      </c>
    </row>
    <row r="4" spans="1:7" ht="15.75" thickBot="1" x14ac:dyDescent="0.3">
      <c r="A4" s="32">
        <v>10</v>
      </c>
      <c r="B4" s="21">
        <v>1</v>
      </c>
      <c r="C4" s="22" t="s">
        <v>30</v>
      </c>
      <c r="D4" s="21">
        <v>383</v>
      </c>
      <c r="E4" s="21">
        <v>377</v>
      </c>
      <c r="F4" s="21">
        <f>SUM(D4:E4)</f>
        <v>760</v>
      </c>
      <c r="G4" s="2"/>
    </row>
    <row r="5" spans="1:7" s="17" customFormat="1" ht="15.75" thickBot="1" x14ac:dyDescent="0.3">
      <c r="A5" s="49">
        <v>4</v>
      </c>
      <c r="B5" s="37">
        <v>2</v>
      </c>
      <c r="C5" s="38" t="s">
        <v>14</v>
      </c>
      <c r="D5" s="37">
        <v>435</v>
      </c>
      <c r="E5" s="37">
        <v>420</v>
      </c>
      <c r="F5" s="37">
        <f t="shared" ref="F5:F15" si="0">SUM(D5:E5)</f>
        <v>855</v>
      </c>
      <c r="G5" s="66"/>
    </row>
    <row r="6" spans="1:7" ht="15.75" thickBot="1" x14ac:dyDescent="0.3">
      <c r="A6" s="35">
        <v>3</v>
      </c>
      <c r="B6" s="24">
        <v>3</v>
      </c>
      <c r="C6" s="25" t="s">
        <v>20</v>
      </c>
      <c r="D6" s="24">
        <v>415</v>
      </c>
      <c r="E6" s="24">
        <v>464</v>
      </c>
      <c r="F6" s="24">
        <f t="shared" si="0"/>
        <v>879</v>
      </c>
      <c r="G6" s="2"/>
    </row>
    <row r="7" spans="1:7" ht="15.75" thickBot="1" x14ac:dyDescent="0.3">
      <c r="A7" s="32">
        <v>11</v>
      </c>
      <c r="B7" s="21">
        <v>4</v>
      </c>
      <c r="C7" s="22" t="s">
        <v>16</v>
      </c>
      <c r="D7" s="21">
        <v>375</v>
      </c>
      <c r="E7" s="21">
        <v>361</v>
      </c>
      <c r="F7" s="21">
        <f t="shared" si="0"/>
        <v>736</v>
      </c>
      <c r="G7" s="2"/>
    </row>
    <row r="8" spans="1:7" ht="15.75" thickBot="1" x14ac:dyDescent="0.3">
      <c r="A8" s="32">
        <v>8</v>
      </c>
      <c r="B8" s="21">
        <v>5</v>
      </c>
      <c r="C8" s="22" t="s">
        <v>12</v>
      </c>
      <c r="D8" s="21">
        <v>416</v>
      </c>
      <c r="E8" s="21">
        <v>361</v>
      </c>
      <c r="F8" s="21">
        <f t="shared" si="0"/>
        <v>777</v>
      </c>
      <c r="G8" s="2"/>
    </row>
    <row r="9" spans="1:7" ht="15.75" thickBot="1" x14ac:dyDescent="0.3">
      <c r="A9" s="33">
        <v>2</v>
      </c>
      <c r="B9" s="30">
        <v>6</v>
      </c>
      <c r="C9" s="31" t="s">
        <v>31</v>
      </c>
      <c r="D9" s="30">
        <v>426</v>
      </c>
      <c r="E9" s="30">
        <v>463</v>
      </c>
      <c r="F9" s="30">
        <f t="shared" si="0"/>
        <v>889</v>
      </c>
      <c r="G9" s="2"/>
    </row>
    <row r="10" spans="1:7" ht="15.75" thickBot="1" x14ac:dyDescent="0.3">
      <c r="A10" s="32">
        <v>9</v>
      </c>
      <c r="B10" s="21">
        <v>7</v>
      </c>
      <c r="C10" s="22" t="s">
        <v>7</v>
      </c>
      <c r="D10" s="21">
        <v>396</v>
      </c>
      <c r="E10" s="21">
        <v>366</v>
      </c>
      <c r="F10" s="21">
        <f t="shared" si="0"/>
        <v>762</v>
      </c>
      <c r="G10" s="2"/>
    </row>
    <row r="11" spans="1:7" ht="15.75" thickBot="1" x14ac:dyDescent="0.3">
      <c r="A11" s="32">
        <v>5</v>
      </c>
      <c r="B11" s="21">
        <v>8</v>
      </c>
      <c r="C11" s="22" t="s">
        <v>8</v>
      </c>
      <c r="D11" s="21">
        <v>386</v>
      </c>
      <c r="E11" s="21">
        <v>456</v>
      </c>
      <c r="F11" s="21">
        <f t="shared" si="0"/>
        <v>842</v>
      </c>
      <c r="G11" s="2"/>
    </row>
    <row r="12" spans="1:7" ht="15.75" thickBot="1" x14ac:dyDescent="0.3">
      <c r="A12" s="32">
        <v>7</v>
      </c>
      <c r="B12" s="21">
        <v>9</v>
      </c>
      <c r="C12" s="22" t="s">
        <v>13</v>
      </c>
      <c r="D12" s="21">
        <v>410</v>
      </c>
      <c r="E12" s="21">
        <v>399</v>
      </c>
      <c r="F12" s="21">
        <f t="shared" si="0"/>
        <v>809</v>
      </c>
      <c r="G12" s="2"/>
    </row>
    <row r="13" spans="1:7" ht="15.75" thickBot="1" x14ac:dyDescent="0.3">
      <c r="A13" s="32">
        <v>12</v>
      </c>
      <c r="B13" s="21">
        <v>10</v>
      </c>
      <c r="C13" s="22" t="s">
        <v>9</v>
      </c>
      <c r="D13" s="21">
        <v>360</v>
      </c>
      <c r="E13" s="21">
        <v>357</v>
      </c>
      <c r="F13" s="21">
        <f t="shared" si="0"/>
        <v>717</v>
      </c>
      <c r="G13" s="2"/>
    </row>
    <row r="14" spans="1:7" ht="15.75" thickBot="1" x14ac:dyDescent="0.3">
      <c r="A14" s="32">
        <v>6</v>
      </c>
      <c r="B14" s="21">
        <v>11</v>
      </c>
      <c r="C14" s="22" t="s">
        <v>10</v>
      </c>
      <c r="D14" s="21">
        <v>423</v>
      </c>
      <c r="E14" s="21">
        <v>416</v>
      </c>
      <c r="F14" s="21">
        <f t="shared" si="0"/>
        <v>839</v>
      </c>
      <c r="G14" s="2"/>
    </row>
    <row r="15" spans="1:7" ht="15.75" thickBot="1" x14ac:dyDescent="0.3">
      <c r="A15" s="34">
        <v>1</v>
      </c>
      <c r="B15" s="26">
        <v>12</v>
      </c>
      <c r="C15" s="27" t="s">
        <v>29</v>
      </c>
      <c r="D15" s="26">
        <v>432</v>
      </c>
      <c r="E15" s="26">
        <v>460</v>
      </c>
      <c r="F15" s="26">
        <f t="shared" si="0"/>
        <v>892</v>
      </c>
      <c r="G15" s="2"/>
    </row>
  </sheetData>
  <mergeCells count="5">
    <mergeCell ref="A2:A3"/>
    <mergeCell ref="B2:B3"/>
    <mergeCell ref="C2:C3"/>
    <mergeCell ref="D2:F2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6" sqref="C6"/>
    </sheetView>
  </sheetViews>
  <sheetFormatPr defaultRowHeight="15" x14ac:dyDescent="0.25"/>
  <cols>
    <col min="1" max="1" width="14.28515625" style="36" customWidth="1"/>
    <col min="2" max="2" width="5.7109375" customWidth="1"/>
    <col min="3" max="3" width="36.7109375" customWidth="1"/>
    <col min="4" max="4" width="11.140625" customWidth="1"/>
    <col min="5" max="5" width="11" customWidth="1"/>
    <col min="6" max="6" width="10.7109375" customWidth="1"/>
    <col min="7" max="7" width="13" customWidth="1"/>
  </cols>
  <sheetData>
    <row r="1" spans="1:8" ht="29.25" thickBot="1" x14ac:dyDescent="0.5">
      <c r="A1" s="72" t="s">
        <v>46</v>
      </c>
      <c r="B1" s="72"/>
      <c r="C1" s="72"/>
      <c r="D1" s="72"/>
      <c r="E1" s="72"/>
      <c r="F1" s="72"/>
      <c r="G1" s="72"/>
    </row>
    <row r="2" spans="1:8" ht="15.75" thickBot="1" x14ac:dyDescent="0.3">
      <c r="A2" s="63" t="s">
        <v>0</v>
      </c>
      <c r="B2" s="56" t="s">
        <v>1</v>
      </c>
      <c r="C2" s="57" t="s">
        <v>2</v>
      </c>
      <c r="D2" s="64" t="s">
        <v>46</v>
      </c>
      <c r="E2" s="65"/>
      <c r="F2" s="65"/>
      <c r="G2" s="65"/>
    </row>
    <row r="3" spans="1:8" ht="15.75" thickBot="1" x14ac:dyDescent="0.3">
      <c r="A3" s="63"/>
      <c r="B3" s="56"/>
      <c r="C3" s="57"/>
      <c r="D3" s="19" t="s">
        <v>34</v>
      </c>
      <c r="E3" s="19" t="s">
        <v>35</v>
      </c>
      <c r="F3" s="19" t="s">
        <v>36</v>
      </c>
      <c r="G3" s="19" t="s">
        <v>4</v>
      </c>
    </row>
    <row r="4" spans="1:8" ht="30.75" thickBot="1" x14ac:dyDescent="0.3">
      <c r="A4" s="32">
        <v>8</v>
      </c>
      <c r="B4" s="21">
        <v>1</v>
      </c>
      <c r="C4" s="22" t="s">
        <v>30</v>
      </c>
      <c r="D4" s="21">
        <v>68</v>
      </c>
      <c r="E4" s="21">
        <v>22</v>
      </c>
      <c r="F4" s="21">
        <v>198</v>
      </c>
      <c r="G4" s="21">
        <f>SUM(D4:F4)-15</f>
        <v>273</v>
      </c>
      <c r="H4" s="2"/>
    </row>
    <row r="5" spans="1:8" ht="30.75" thickBot="1" x14ac:dyDescent="0.3">
      <c r="A5" s="32">
        <v>5</v>
      </c>
      <c r="B5" s="21">
        <v>2</v>
      </c>
      <c r="C5" s="22" t="s">
        <v>14</v>
      </c>
      <c r="D5" s="21">
        <v>265</v>
      </c>
      <c r="E5" s="21">
        <v>55</v>
      </c>
      <c r="F5" s="21">
        <v>110</v>
      </c>
      <c r="G5" s="21">
        <f t="shared" ref="G5:G15" si="0">SUM(D5:F5)-15</f>
        <v>415</v>
      </c>
      <c r="H5" s="2"/>
    </row>
    <row r="6" spans="1:8" ht="30.75" thickBot="1" x14ac:dyDescent="0.3">
      <c r="A6" s="32">
        <v>4</v>
      </c>
      <c r="B6" s="21">
        <v>3</v>
      </c>
      <c r="C6" s="22" t="s">
        <v>20</v>
      </c>
      <c r="D6" s="21">
        <v>207</v>
      </c>
      <c r="E6" s="21">
        <v>55</v>
      </c>
      <c r="F6" s="21">
        <v>220</v>
      </c>
      <c r="G6" s="21">
        <f t="shared" si="0"/>
        <v>467</v>
      </c>
      <c r="H6" s="2"/>
    </row>
    <row r="7" spans="1:8" ht="30.75" thickBot="1" x14ac:dyDescent="0.3">
      <c r="A7" s="32">
        <v>9</v>
      </c>
      <c r="B7" s="21">
        <v>4</v>
      </c>
      <c r="C7" s="22" t="s">
        <v>16</v>
      </c>
      <c r="D7" s="21">
        <v>22</v>
      </c>
      <c r="E7" s="21">
        <v>55</v>
      </c>
      <c r="F7" s="21">
        <v>132</v>
      </c>
      <c r="G7" s="21">
        <f t="shared" si="0"/>
        <v>194</v>
      </c>
      <c r="H7" s="2"/>
    </row>
    <row r="8" spans="1:8" ht="30.75" thickBot="1" x14ac:dyDescent="0.3">
      <c r="A8" s="32">
        <v>7</v>
      </c>
      <c r="B8" s="21">
        <v>5</v>
      </c>
      <c r="C8" s="22" t="s">
        <v>12</v>
      </c>
      <c r="D8" s="21">
        <v>208</v>
      </c>
      <c r="E8" s="21">
        <v>44</v>
      </c>
      <c r="F8" s="21">
        <v>88</v>
      </c>
      <c r="G8" s="21">
        <f t="shared" si="0"/>
        <v>325</v>
      </c>
      <c r="H8" s="2"/>
    </row>
    <row r="9" spans="1:8" ht="15.75" thickBot="1" x14ac:dyDescent="0.3">
      <c r="A9" s="33">
        <v>3</v>
      </c>
      <c r="B9" s="30">
        <v>6</v>
      </c>
      <c r="C9" s="31" t="s">
        <v>31</v>
      </c>
      <c r="D9" s="30">
        <v>239</v>
      </c>
      <c r="E9" s="30">
        <v>110</v>
      </c>
      <c r="F9" s="30">
        <v>242</v>
      </c>
      <c r="G9" s="30">
        <f t="shared" si="0"/>
        <v>576</v>
      </c>
      <c r="H9" s="2"/>
    </row>
    <row r="10" spans="1:8" ht="30.75" thickBot="1" x14ac:dyDescent="0.3">
      <c r="A10" s="32">
        <v>12</v>
      </c>
      <c r="B10" s="21">
        <v>7</v>
      </c>
      <c r="C10" s="22" t="s">
        <v>7</v>
      </c>
      <c r="D10" s="21">
        <v>0</v>
      </c>
      <c r="E10" s="21">
        <v>33</v>
      </c>
      <c r="F10" s="21">
        <v>55</v>
      </c>
      <c r="G10" s="21">
        <f t="shared" si="0"/>
        <v>73</v>
      </c>
      <c r="H10" s="2"/>
    </row>
    <row r="11" spans="1:8" ht="30.75" thickBot="1" x14ac:dyDescent="0.3">
      <c r="A11" s="32">
        <v>11</v>
      </c>
      <c r="B11" s="21">
        <v>8</v>
      </c>
      <c r="C11" s="22" t="s">
        <v>8</v>
      </c>
      <c r="D11" s="21">
        <v>77</v>
      </c>
      <c r="E11" s="21">
        <v>22</v>
      </c>
      <c r="F11" s="21">
        <v>55</v>
      </c>
      <c r="G11" s="21">
        <f t="shared" si="0"/>
        <v>139</v>
      </c>
      <c r="H11" s="2"/>
    </row>
    <row r="12" spans="1:8" ht="30.75" thickBot="1" x14ac:dyDescent="0.3">
      <c r="A12" s="34">
        <v>2</v>
      </c>
      <c r="B12" s="26">
        <v>9</v>
      </c>
      <c r="C12" s="27" t="s">
        <v>13</v>
      </c>
      <c r="D12" s="26">
        <v>243</v>
      </c>
      <c r="E12" s="26">
        <v>132</v>
      </c>
      <c r="F12" s="26">
        <v>253</v>
      </c>
      <c r="G12" s="26">
        <f t="shared" si="0"/>
        <v>613</v>
      </c>
      <c r="H12" s="2"/>
    </row>
    <row r="13" spans="1:8" ht="15.75" thickBot="1" x14ac:dyDescent="0.3">
      <c r="A13" s="32">
        <v>6</v>
      </c>
      <c r="B13" s="21">
        <v>10</v>
      </c>
      <c r="C13" s="22" t="s">
        <v>9</v>
      </c>
      <c r="D13" s="21">
        <v>161</v>
      </c>
      <c r="E13" s="21">
        <v>88</v>
      </c>
      <c r="F13" s="21">
        <v>143</v>
      </c>
      <c r="G13" s="21">
        <f t="shared" si="0"/>
        <v>377</v>
      </c>
      <c r="H13" s="2"/>
    </row>
    <row r="14" spans="1:8" ht="15.75" thickBot="1" x14ac:dyDescent="0.3">
      <c r="A14" s="35">
        <v>1</v>
      </c>
      <c r="B14" s="24">
        <v>11</v>
      </c>
      <c r="C14" s="25" t="s">
        <v>10</v>
      </c>
      <c r="D14" s="24">
        <v>380</v>
      </c>
      <c r="E14" s="24">
        <v>154</v>
      </c>
      <c r="F14" s="24">
        <v>187</v>
      </c>
      <c r="G14" s="24">
        <f t="shared" si="0"/>
        <v>706</v>
      </c>
      <c r="H14" s="2"/>
    </row>
    <row r="15" spans="1:8" ht="30.75" thickBot="1" x14ac:dyDescent="0.3">
      <c r="A15" s="32">
        <v>10</v>
      </c>
      <c r="B15" s="21">
        <v>12</v>
      </c>
      <c r="C15" s="22" t="s">
        <v>29</v>
      </c>
      <c r="D15" s="21">
        <v>16</v>
      </c>
      <c r="E15" s="21">
        <v>55</v>
      </c>
      <c r="F15" s="21">
        <v>99</v>
      </c>
      <c r="G15" s="21">
        <f t="shared" si="0"/>
        <v>155</v>
      </c>
      <c r="H15" s="2"/>
    </row>
  </sheetData>
  <mergeCells count="5">
    <mergeCell ref="A2:A3"/>
    <mergeCell ref="B2:B3"/>
    <mergeCell ref="C2:C3"/>
    <mergeCell ref="D2:G2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MADYA</vt:lpstr>
      <vt:lpstr>UTAMA</vt:lpstr>
      <vt:lpstr>PENUNJANG</vt:lpstr>
      <vt:lpstr>PP</vt:lpstr>
      <vt:lpstr>PK</vt:lpstr>
      <vt:lpstr>PIDATO</vt:lpstr>
      <vt:lpstr>TRAVELLING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2017-12-24T09:19:23Z</cp:lastPrinted>
  <dcterms:created xsi:type="dcterms:W3CDTF">2017-12-23T06:24:08Z</dcterms:created>
  <dcterms:modified xsi:type="dcterms:W3CDTF">2017-12-24T09:19:37Z</dcterms:modified>
</cp:coreProperties>
</file>